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bastecedouro Comunitário\abastecedouro de Nova União\"/>
    </mc:Choice>
  </mc:AlternateContent>
  <bookViews>
    <workbookView xWindow="0" yWindow="60" windowWidth="20490" windowHeight="739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9" i="1" l="1"/>
  <c r="H10" i="1"/>
  <c r="H11" i="1"/>
  <c r="H21" i="1" l="1"/>
  <c r="H22" i="1"/>
  <c r="H23" i="1"/>
  <c r="H24" i="1"/>
  <c r="H25" i="1"/>
  <c r="H12" i="1" l="1"/>
  <c r="H14" i="1"/>
  <c r="H15" i="1"/>
  <c r="H16" i="1"/>
  <c r="H17" i="1"/>
  <c r="H18" i="1"/>
  <c r="H19" i="1"/>
  <c r="G20" i="1" l="1"/>
  <c r="H13" i="1"/>
  <c r="G8" i="1" l="1"/>
  <c r="H26" i="1"/>
</calcChain>
</file>

<file path=xl/sharedStrings.xml><?xml version="1.0" encoding="utf-8"?>
<sst xmlns="http://schemas.openxmlformats.org/spreadsheetml/2006/main" count="76" uniqueCount="57">
  <si>
    <t>Nº</t>
  </si>
  <si>
    <t>ITEM</t>
  </si>
  <si>
    <t>DESCRIMINAÇÃO</t>
  </si>
  <si>
    <t>UNID.</t>
  </si>
  <si>
    <t>REFERENCIA</t>
  </si>
  <si>
    <t>QUANT.</t>
  </si>
  <si>
    <t>1.1</t>
  </si>
  <si>
    <t xml:space="preserve">PLANILHA ORÇAMENTARIA  </t>
  </si>
  <si>
    <t>VALOR UNIT</t>
  </si>
  <si>
    <t xml:space="preserve">VALOR TOTAL </t>
  </si>
  <si>
    <t>TOTAL GERAL</t>
  </si>
  <si>
    <t>PREFEITURA MUNICIPAL DE CÉU AZUL</t>
  </si>
  <si>
    <t>ESTADO DO PARANÁ</t>
  </si>
  <si>
    <t>M2</t>
  </si>
  <si>
    <t>M</t>
  </si>
  <si>
    <t>1.2</t>
  </si>
  <si>
    <t>BASE E ESTRUTURA DO RESERVATÓRIO</t>
  </si>
  <si>
    <t>KG</t>
  </si>
  <si>
    <t>ARMAÇÃO DE AÇO CA60, DIAM. 3,00MM Á 6,00MM - FORNECIMENTO CORTE (PERDA DE 10%) DOBRA E COLOCAÇÃO</t>
  </si>
  <si>
    <t>CONCRETO FCK = 15MPA, TRAÇO 1:3,4:3,5 (CIMENTO/ AREIA MÉDIA/ BRITA 1)  - PREPARO MECÂNICO COM BETONEIRA 400 L. AF_07/2016</t>
  </si>
  <si>
    <t>M3</t>
  </si>
  <si>
    <t>LANÇAMENTO COM USO DE BALDES, ADENSAMENTO E ACABAMENTO DE CONCRETO EM ESTRUTURAS. AF_12/2015</t>
  </si>
  <si>
    <t>ARAMAÇÃO AÇO CAA-50, DIAM. 6,3 À 12,5MM - FORNECIMENTO CORTE (PERDA 10%) DOBRA E COLOCAÇÃO</t>
  </si>
  <si>
    <t>ESTACA BROCA DE CONCRETO, DIÃMETRO DE 25 CM, PROFUNDIDADE DE ATÉ 5 M, ESCAVAÇÃO MANUAL COM TRADO, ARMADA. AF_03/2018</t>
  </si>
  <si>
    <t>FORMA TABUA P/CONCRETO EM FUNDACAO E ESTRUTURA S/REAPROVEITAMENTO</t>
  </si>
  <si>
    <t>1.3</t>
  </si>
  <si>
    <t>1.4</t>
  </si>
  <si>
    <t>1.5</t>
  </si>
  <si>
    <t>1.6</t>
  </si>
  <si>
    <t>2.1</t>
  </si>
  <si>
    <t>2.2</t>
  </si>
  <si>
    <t>2.3</t>
  </si>
  <si>
    <t>SINAPI</t>
  </si>
  <si>
    <t>sinapi</t>
  </si>
  <si>
    <t>98229</t>
  </si>
  <si>
    <t>74007/001</t>
  </si>
  <si>
    <t>74254/2</t>
  </si>
  <si>
    <t>74138/1</t>
  </si>
  <si>
    <t>92873</t>
  </si>
  <si>
    <t>Local</t>
  </si>
  <si>
    <t>UD</t>
  </si>
  <si>
    <t>MANGUEIRA PRETA PARA AGUA DE DIÂMETRO DE 1" E PAREDE DE 3MM</t>
  </si>
  <si>
    <t>MANGUEIRA FLEXÍVEL DE 75MM (3") COM REGISTRO DE GAVETA, FORNECIMENTO E INSTALAÇÃO</t>
  </si>
  <si>
    <t>94969</t>
  </si>
  <si>
    <t>sinapi-I 11/2019</t>
  </si>
  <si>
    <t>74209/1</t>
  </si>
  <si>
    <t>PLACA DE OBRA EM CHAPA DE ACO GALVANIZADO 2,00MX1,25M</t>
  </si>
  <si>
    <t>DER/PR</t>
  </si>
  <si>
    <t>SUPORTE DE MADEIRA PARA PLACA DE SINALIZAÇÃO, H=3,00M</t>
  </si>
  <si>
    <t>99059</t>
  </si>
  <si>
    <t>LOCACAO CONVENCIONAL DE OBRA, UTILIZANDO GABARITO DE TÁBUAS CORRIDAS PONTALETADAS A CADA 2,00M -  2 UTILIZAÇÕES. AF_10/2018</t>
  </si>
  <si>
    <t>OBRA: ABASTECEDOURO COMUNITÁRIO DE NOVA UNIÃO</t>
  </si>
  <si>
    <t>LOCAL: COMUNIDADE DE NOVA UNIÃO.</t>
  </si>
  <si>
    <t xml:space="preserve">RESERVATÓRIO </t>
  </si>
  <si>
    <t xml:space="preserve">CAIXA DE AGUA DE FIBRA DE VIDRO DE CAPACIDADE DE 15.000 LITROS, COM FLANGE 1" E 3" (saída), IÇAMENTO,  FORNECIMENTO E INSTALAÇÃO </t>
  </si>
  <si>
    <t>Cotação</t>
  </si>
  <si>
    <t>Data base 29 outubro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</si>
</sst>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sz val="9"/>
      <color rgb="FF000000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11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6" applyNumberFormat="0" applyAlignment="0" applyProtection="0"/>
    <xf numFmtId="0" fontId="16" fillId="21" borderId="7" applyNumberFormat="0" applyAlignment="0" applyProtection="0"/>
    <xf numFmtId="0" fontId="17" fillId="0" borderId="8" applyNumberFormat="0" applyFill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8" fillId="11" borderId="6" applyNumberFormat="0" applyAlignment="0" applyProtection="0"/>
    <xf numFmtId="0" fontId="19" fillId="7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9" applyNumberFormat="0" applyFon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11" fillId="0" borderId="0"/>
  </cellStyleXfs>
  <cellXfs count="72">
    <xf numFmtId="0" fontId="0" fillId="0" borderId="0" xfId="0"/>
    <xf numFmtId="43" fontId="0" fillId="0" borderId="0" xfId="1" applyFont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 applyProtection="1">
      <alignment horizontal="left" wrapText="1"/>
    </xf>
    <xf numFmtId="0" fontId="6" fillId="0" borderId="0" xfId="0" applyFont="1"/>
    <xf numFmtId="43" fontId="6" fillId="0" borderId="0" xfId="1" applyFont="1"/>
    <xf numFmtId="0" fontId="6" fillId="0" borderId="2" xfId="0" applyFont="1" applyBorder="1"/>
    <xf numFmtId="0" fontId="6" fillId="0" borderId="5" xfId="0" applyFont="1" applyBorder="1"/>
    <xf numFmtId="43" fontId="6" fillId="0" borderId="3" xfId="1" applyFont="1" applyBorder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 wrapText="1"/>
    </xf>
    <xf numFmtId="164" fontId="4" fillId="3" borderId="1" xfId="3" applyNumberFormat="1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0" fontId="4" fillId="3" borderId="1" xfId="3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/>
    <xf numFmtId="0" fontId="0" fillId="3" borderId="0" xfId="0" applyFill="1"/>
    <xf numFmtId="2" fontId="4" fillId="3" borderId="1" xfId="3" applyNumberFormat="1" applyFont="1" applyFill="1" applyBorder="1" applyAlignment="1">
      <alignment horizontal="right" vertical="center" wrapText="1"/>
    </xf>
    <xf numFmtId="0" fontId="8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 wrapText="1"/>
    </xf>
    <xf numFmtId="0" fontId="10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horizontal="left" vertical="top" wrapText="1"/>
    </xf>
    <xf numFmtId="43" fontId="4" fillId="3" borderId="1" xfId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164" fontId="30" fillId="3" borderId="1" xfId="3" applyNumberFormat="1" applyFont="1" applyFill="1" applyBorder="1" applyAlignment="1">
      <alignment horizontal="center" vertical="top" wrapText="1"/>
    </xf>
    <xf numFmtId="2" fontId="4" fillId="3" borderId="1" xfId="3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2" fontId="9" fillId="3" borderId="1" xfId="3" applyNumberFormat="1" applyFont="1" applyFill="1" applyBorder="1" applyAlignment="1">
      <alignment horizontal="center" vertical="top" wrapText="1"/>
    </xf>
    <xf numFmtId="4" fontId="9" fillId="3" borderId="1" xfId="3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2" fillId="3" borderId="1" xfId="3" applyFont="1" applyFill="1" applyBorder="1" applyAlignment="1">
      <alignment horizontal="center" vertical="top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" fillId="3" borderId="1" xfId="3" applyNumberFormat="1" applyFont="1" applyFill="1" applyBorder="1" applyAlignment="1">
      <alignment horizontal="right" vertical="top" wrapText="1"/>
    </xf>
    <xf numFmtId="0" fontId="34" fillId="3" borderId="0" xfId="0" applyFont="1" applyFill="1" applyAlignment="1">
      <alignment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wrapText="1"/>
    </xf>
    <xf numFmtId="0" fontId="31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vertical="top" wrapText="1"/>
    </xf>
    <xf numFmtId="0" fontId="31" fillId="3" borderId="0" xfId="0" applyFont="1" applyFill="1" applyAlignment="1">
      <alignment horizontal="center"/>
    </xf>
    <xf numFmtId="0" fontId="5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Alignment="1">
      <alignment horizontal="center"/>
    </xf>
    <xf numFmtId="4" fontId="9" fillId="3" borderId="1" xfId="3" applyNumberFormat="1" applyFont="1" applyFill="1" applyBorder="1" applyAlignment="1">
      <alignment horizontal="center" vertical="top" wrapText="1"/>
    </xf>
    <xf numFmtId="0" fontId="34" fillId="3" borderId="0" xfId="0" applyFont="1" applyFill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top" wrapText="1"/>
    </xf>
    <xf numFmtId="0" fontId="31" fillId="3" borderId="0" xfId="46" applyFont="1" applyFill="1" applyAlignment="1">
      <alignment horizontal="center"/>
    </xf>
    <xf numFmtId="0" fontId="31" fillId="3" borderId="0" xfId="46" applyFont="1" applyFill="1" applyAlignment="1">
      <alignment wrapText="1"/>
    </xf>
    <xf numFmtId="2" fontId="35" fillId="3" borderId="1" xfId="3" applyNumberFormat="1" applyFont="1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center" vertical="top" wrapText="1"/>
    </xf>
    <xf numFmtId="0" fontId="31" fillId="0" borderId="1" xfId="0" applyFont="1" applyBorder="1" applyAlignment="1">
      <alignment wrapText="1"/>
    </xf>
  </cellXfs>
  <cellStyles count="47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élula de Verificação 2" xfId="25"/>
    <cellStyle name="Célula Vinculada 2" xfId="26"/>
    <cellStyle name="Ênfase1 2" xfId="27"/>
    <cellStyle name="Ênfase2 2" xfId="28"/>
    <cellStyle name="Ênfase3 2" xfId="29"/>
    <cellStyle name="Ênfase4 2" xfId="30"/>
    <cellStyle name="Ênfase5 2" xfId="31"/>
    <cellStyle name="Ênfase6 2" xfId="32"/>
    <cellStyle name="Entrada 2" xfId="33"/>
    <cellStyle name="Incorreto 2" xfId="34"/>
    <cellStyle name="Moeda" xfId="2" builtinId="4"/>
    <cellStyle name="Neutra 2" xfId="35"/>
    <cellStyle name="Normal" xfId="0" builtinId="0"/>
    <cellStyle name="Normal 2" xfId="3"/>
    <cellStyle name="Normal 3" xfId="4"/>
    <cellStyle name="Normal 4" xfId="46"/>
    <cellStyle name="Nota 2" xfId="36"/>
    <cellStyle name="Saída 2" xfId="37"/>
    <cellStyle name="Texto de Aviso 2" xfId="38"/>
    <cellStyle name="Texto Explicativo 2" xfId="39"/>
    <cellStyle name="Título 1 2" xfId="41"/>
    <cellStyle name="Título 2 2" xfId="42"/>
    <cellStyle name="Título 3 2" xfId="43"/>
    <cellStyle name="Título 4 2" xfId="44"/>
    <cellStyle name="Título 5" xfId="40"/>
    <cellStyle name="Total 2" xfId="45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7:H25" totalsRowShown="0" headerRowDxfId="9" dataDxfId="8">
  <autoFilter ref="A7:H25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" dataDxfId="1"/>
    <tableColumn id="25" name="VALOR TOTAL " dataDxfId="0">
      <calculatedColumnFormula>SUM(F8*G8*1.3)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D12" sqref="D12"/>
    </sheetView>
  </sheetViews>
  <sheetFormatPr defaultRowHeight="15"/>
  <cols>
    <col min="1" max="1" width="13.4257812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9.140625" customWidth="1"/>
    <col min="7" max="7" width="12.5703125" customWidth="1"/>
    <col min="8" max="8" width="14.42578125" style="1" customWidth="1"/>
  </cols>
  <sheetData>
    <row r="1" spans="1:9" ht="18.75">
      <c r="D1" s="48" t="s">
        <v>11</v>
      </c>
    </row>
    <row r="2" spans="1:9">
      <c r="D2" s="49" t="s">
        <v>12</v>
      </c>
    </row>
    <row r="3" spans="1:9">
      <c r="A3" s="6"/>
      <c r="B3" s="6"/>
      <c r="C3" s="6"/>
      <c r="D3" s="39" t="s">
        <v>7</v>
      </c>
      <c r="E3" s="6"/>
      <c r="F3" s="6"/>
      <c r="G3" s="6"/>
      <c r="H3" s="7"/>
      <c r="I3" s="6"/>
    </row>
    <row r="4" spans="1:9" ht="13.5" customHeight="1">
      <c r="A4" s="6"/>
      <c r="B4" s="6"/>
      <c r="C4" s="6"/>
      <c r="D4" s="46" t="s">
        <v>51</v>
      </c>
      <c r="E4" s="6"/>
      <c r="F4" s="6"/>
      <c r="G4" s="6"/>
      <c r="H4" s="7"/>
      <c r="I4" s="6"/>
    </row>
    <row r="5" spans="1:9" ht="13.5" customHeight="1">
      <c r="A5" s="6"/>
      <c r="B5" s="6"/>
      <c r="C5" s="6"/>
      <c r="D5" s="43" t="s">
        <v>52</v>
      </c>
      <c r="E5" s="6"/>
      <c r="F5" s="6"/>
      <c r="G5" s="6"/>
      <c r="H5" s="7"/>
      <c r="I5" s="6"/>
    </row>
    <row r="6" spans="1:9">
      <c r="A6" s="8"/>
      <c r="B6" s="9"/>
      <c r="C6" s="9"/>
      <c r="D6" s="43" t="s">
        <v>56</v>
      </c>
      <c r="E6" s="9"/>
      <c r="F6" s="9"/>
      <c r="G6" s="9"/>
      <c r="H6" s="10"/>
      <c r="I6" s="6"/>
    </row>
    <row r="7" spans="1:9">
      <c r="A7" s="6" t="s">
        <v>4</v>
      </c>
      <c r="B7" s="11" t="s">
        <v>0</v>
      </c>
      <c r="C7" s="12" t="s">
        <v>1</v>
      </c>
      <c r="D7" s="11" t="s">
        <v>2</v>
      </c>
      <c r="E7" s="13" t="s">
        <v>3</v>
      </c>
      <c r="F7" s="13" t="s">
        <v>5</v>
      </c>
      <c r="G7" s="13" t="s">
        <v>8</v>
      </c>
      <c r="H7" s="14" t="s">
        <v>9</v>
      </c>
      <c r="I7" s="6"/>
    </row>
    <row r="8" spans="1:9">
      <c r="A8" s="15"/>
      <c r="B8" s="16"/>
      <c r="C8" s="17">
        <v>1</v>
      </c>
      <c r="D8" s="18" t="s">
        <v>16</v>
      </c>
      <c r="E8" s="19"/>
      <c r="F8" s="20"/>
      <c r="G8" s="21">
        <f>SUM(H9:H19)</f>
        <v>10078.510100000001</v>
      </c>
      <c r="H8" s="21">
        <v>0</v>
      </c>
      <c r="I8" s="6"/>
    </row>
    <row r="9" spans="1:9" s="32" customFormat="1" ht="25.5">
      <c r="A9" s="66" t="s">
        <v>44</v>
      </c>
      <c r="B9" s="67" t="s">
        <v>45</v>
      </c>
      <c r="C9" s="24" t="s">
        <v>6</v>
      </c>
      <c r="D9" s="68" t="s">
        <v>46</v>
      </c>
      <c r="E9" s="29" t="s">
        <v>13</v>
      </c>
      <c r="F9" s="52">
        <v>2.5</v>
      </c>
      <c r="G9" s="69">
        <v>453.91</v>
      </c>
      <c r="H9" s="38">
        <f>SUM(F9*G9*1.3)</f>
        <v>1475.2075000000002</v>
      </c>
      <c r="I9" s="31"/>
    </row>
    <row r="10" spans="1:9" s="32" customFormat="1">
      <c r="A10" s="57" t="s">
        <v>47</v>
      </c>
      <c r="B10" s="42">
        <v>821000</v>
      </c>
      <c r="C10" s="24" t="s">
        <v>15</v>
      </c>
      <c r="D10" s="56" t="s">
        <v>48</v>
      </c>
      <c r="E10" s="53" t="s">
        <v>40</v>
      </c>
      <c r="F10" s="54">
        <v>2</v>
      </c>
      <c r="G10" s="69">
        <v>152.79</v>
      </c>
      <c r="H10" s="38">
        <f>SUM(F10*G10*1.3)</f>
        <v>397.25400000000002</v>
      </c>
      <c r="I10" s="31"/>
    </row>
    <row r="11" spans="1:9" s="32" customFormat="1" ht="26.25">
      <c r="A11" s="60" t="s">
        <v>33</v>
      </c>
      <c r="B11" s="62" t="s">
        <v>49</v>
      </c>
      <c r="C11" s="70" t="s">
        <v>25</v>
      </c>
      <c r="D11" s="71" t="s">
        <v>50</v>
      </c>
      <c r="E11" s="53" t="s">
        <v>14</v>
      </c>
      <c r="F11" s="54">
        <v>5.76</v>
      </c>
      <c r="G11" s="54">
        <v>27.2</v>
      </c>
      <c r="H11" s="38">
        <f>SUM(F11*G11*1.3)</f>
        <v>203.67359999999999</v>
      </c>
      <c r="I11" s="31"/>
    </row>
    <row r="12" spans="1:9" s="32" customFormat="1" ht="29.25" customHeight="1">
      <c r="A12" s="3" t="s">
        <v>33</v>
      </c>
      <c r="B12" s="59" t="s">
        <v>34</v>
      </c>
      <c r="C12" s="24" t="s">
        <v>6</v>
      </c>
      <c r="D12" s="55" t="s">
        <v>23</v>
      </c>
      <c r="E12" s="23" t="s">
        <v>14</v>
      </c>
      <c r="F12" s="41">
        <v>20</v>
      </c>
      <c r="G12" s="58">
        <v>112</v>
      </c>
      <c r="H12" s="38">
        <f>SUM(F12*G12*1.3)</f>
        <v>2912</v>
      </c>
      <c r="I12" s="31"/>
    </row>
    <row r="13" spans="1:9" s="32" customFormat="1" ht="25.5">
      <c r="A13" s="3" t="s">
        <v>33</v>
      </c>
      <c r="B13" s="4" t="s">
        <v>35</v>
      </c>
      <c r="C13" s="24" t="s">
        <v>15</v>
      </c>
      <c r="D13" s="4" t="s">
        <v>24</v>
      </c>
      <c r="E13" s="29" t="s">
        <v>13</v>
      </c>
      <c r="F13" s="52">
        <v>31.2</v>
      </c>
      <c r="G13" s="52">
        <v>55</v>
      </c>
      <c r="H13" s="38">
        <f>SUM(F13*G13)</f>
        <v>1716</v>
      </c>
      <c r="I13" s="31"/>
    </row>
    <row r="14" spans="1:9" s="32" customFormat="1" ht="25.5">
      <c r="A14" s="60" t="s">
        <v>33</v>
      </c>
      <c r="B14" s="61" t="s">
        <v>36</v>
      </c>
      <c r="C14" s="24" t="s">
        <v>25</v>
      </c>
      <c r="D14" s="4" t="s">
        <v>22</v>
      </c>
      <c r="E14" s="29" t="s">
        <v>17</v>
      </c>
      <c r="F14" s="52">
        <v>202.18</v>
      </c>
      <c r="G14" s="52">
        <v>9.85</v>
      </c>
      <c r="H14" s="38">
        <f t="shared" ref="H14:H19" si="0">SUM(F14*G14)</f>
        <v>1991.473</v>
      </c>
      <c r="I14" s="31"/>
    </row>
    <row r="15" spans="1:9" s="32" customFormat="1" ht="25.5">
      <c r="A15" s="3" t="s">
        <v>33</v>
      </c>
      <c r="B15" s="4" t="s">
        <v>37</v>
      </c>
      <c r="C15" s="24" t="s">
        <v>26</v>
      </c>
      <c r="D15" s="4" t="s">
        <v>18</v>
      </c>
      <c r="E15" s="29" t="s">
        <v>17</v>
      </c>
      <c r="F15" s="52">
        <v>32.200000000000003</v>
      </c>
      <c r="G15" s="52">
        <v>9.9499999999999993</v>
      </c>
      <c r="H15" s="38">
        <f t="shared" si="0"/>
        <v>320.39</v>
      </c>
      <c r="I15" s="31"/>
    </row>
    <row r="16" spans="1:9" s="32" customFormat="1" ht="26.25">
      <c r="A16" s="64" t="s">
        <v>32</v>
      </c>
      <c r="B16" s="65" t="s">
        <v>43</v>
      </c>
      <c r="C16" s="24" t="s">
        <v>27</v>
      </c>
      <c r="D16" s="55" t="s">
        <v>19</v>
      </c>
      <c r="E16" s="29" t="s">
        <v>20</v>
      </c>
      <c r="F16" s="52">
        <v>1.76</v>
      </c>
      <c r="G16" s="52">
        <v>350.2</v>
      </c>
      <c r="H16" s="38">
        <f t="shared" si="0"/>
        <v>616.35199999999998</v>
      </c>
      <c r="I16" s="31"/>
    </row>
    <row r="17" spans="1:9" ht="26.25">
      <c r="A17" s="57" t="s">
        <v>33</v>
      </c>
      <c r="B17" s="59" t="s">
        <v>38</v>
      </c>
      <c r="C17" s="24" t="s">
        <v>28</v>
      </c>
      <c r="D17" s="56" t="s">
        <v>21</v>
      </c>
      <c r="E17" s="53" t="s">
        <v>20</v>
      </c>
      <c r="F17" s="54">
        <v>1.76</v>
      </c>
      <c r="G17" s="54">
        <v>253.5</v>
      </c>
      <c r="H17" s="38">
        <f t="shared" si="0"/>
        <v>446.16</v>
      </c>
      <c r="I17" s="6"/>
    </row>
    <row r="18" spans="1:9" ht="14.25" customHeight="1">
      <c r="A18" s="47"/>
      <c r="B18" s="35"/>
      <c r="C18" s="40"/>
      <c r="D18" s="36"/>
      <c r="E18" s="35"/>
      <c r="F18" s="50"/>
      <c r="G18" s="41"/>
      <c r="H18" s="38">
        <f t="shared" si="0"/>
        <v>0</v>
      </c>
      <c r="I18" s="6"/>
    </row>
    <row r="19" spans="1:9" ht="13.5" customHeight="1">
      <c r="A19" s="47"/>
      <c r="B19" s="35"/>
      <c r="C19" s="40"/>
      <c r="D19" s="51"/>
      <c r="E19" s="35"/>
      <c r="F19" s="50"/>
      <c r="G19" s="41"/>
      <c r="H19" s="38">
        <f t="shared" si="0"/>
        <v>0</v>
      </c>
      <c r="I19" s="6"/>
    </row>
    <row r="20" spans="1:9">
      <c r="A20" s="15"/>
      <c r="B20" s="16"/>
      <c r="C20" s="17">
        <v>2</v>
      </c>
      <c r="D20" s="18" t="s">
        <v>53</v>
      </c>
      <c r="E20" s="19"/>
      <c r="F20" s="20"/>
      <c r="G20" s="21">
        <f>SUM(H21:H25)</f>
        <v>13344</v>
      </c>
      <c r="H20" s="21">
        <v>0</v>
      </c>
      <c r="I20" s="6"/>
    </row>
    <row r="21" spans="1:9">
      <c r="A21" s="47" t="s">
        <v>55</v>
      </c>
      <c r="B21" s="34" t="s">
        <v>39</v>
      </c>
      <c r="C21" s="22" t="s">
        <v>29</v>
      </c>
      <c r="D21" s="37" t="s">
        <v>41</v>
      </c>
      <c r="E21" s="35" t="s">
        <v>14</v>
      </c>
      <c r="F21" s="63">
        <v>1000</v>
      </c>
      <c r="G21" s="44">
        <v>5.95</v>
      </c>
      <c r="H21" s="38">
        <f t="shared" ref="H21:H25" si="1">SUM(F21*G21)</f>
        <v>5950</v>
      </c>
      <c r="I21" s="6"/>
    </row>
    <row r="22" spans="1:9" ht="22.5">
      <c r="A22" s="47" t="s">
        <v>55</v>
      </c>
      <c r="B22" s="34" t="s">
        <v>39</v>
      </c>
      <c r="C22" s="22" t="s">
        <v>30</v>
      </c>
      <c r="D22" s="37" t="s">
        <v>54</v>
      </c>
      <c r="E22" s="35" t="s">
        <v>40</v>
      </c>
      <c r="F22" s="63">
        <v>1</v>
      </c>
      <c r="G22" s="44">
        <v>7220</v>
      </c>
      <c r="H22" s="38">
        <f t="shared" si="1"/>
        <v>7220</v>
      </c>
      <c r="I22" s="6"/>
    </row>
    <row r="23" spans="1:9" ht="22.5">
      <c r="A23" s="47" t="s">
        <v>55</v>
      </c>
      <c r="B23" s="34" t="s">
        <v>39</v>
      </c>
      <c r="C23" s="22" t="s">
        <v>31</v>
      </c>
      <c r="D23" s="37" t="s">
        <v>42</v>
      </c>
      <c r="E23" s="35" t="s">
        <v>14</v>
      </c>
      <c r="F23" s="63">
        <v>3</v>
      </c>
      <c r="G23" s="44">
        <v>58</v>
      </c>
      <c r="H23" s="38">
        <f t="shared" si="1"/>
        <v>174</v>
      </c>
      <c r="I23" s="6"/>
    </row>
    <row r="24" spans="1:9">
      <c r="A24" s="34"/>
      <c r="B24" s="4"/>
      <c r="C24" s="22"/>
      <c r="D24" s="37"/>
      <c r="E24" s="35"/>
      <c r="F24" s="45"/>
      <c r="G24" s="44"/>
      <c r="H24" s="38">
        <f t="shared" si="1"/>
        <v>0</v>
      </c>
      <c r="I24" s="6"/>
    </row>
    <row r="25" spans="1:9">
      <c r="A25" s="3"/>
      <c r="B25" s="23"/>
      <c r="C25" s="24"/>
      <c r="D25" s="5"/>
      <c r="E25" s="29"/>
      <c r="F25" s="33"/>
      <c r="G25" s="30"/>
      <c r="H25" s="38">
        <f t="shared" si="1"/>
        <v>0</v>
      </c>
      <c r="I25" s="6"/>
    </row>
    <row r="26" spans="1:9">
      <c r="A26" s="25"/>
      <c r="B26" s="26"/>
      <c r="C26" s="26"/>
      <c r="D26" s="26" t="s">
        <v>10</v>
      </c>
      <c r="E26" s="26"/>
      <c r="F26" s="26"/>
      <c r="G26" s="27"/>
      <c r="H26" s="28">
        <f>SUM(H9:H25)</f>
        <v>23422.5101</v>
      </c>
      <c r="I26" s="6"/>
    </row>
    <row r="27" spans="1:9">
      <c r="A27" s="6"/>
      <c r="B27" s="6"/>
      <c r="C27" s="6"/>
      <c r="D27" s="6"/>
      <c r="E27" s="6"/>
      <c r="F27" s="6"/>
      <c r="G27" s="6"/>
      <c r="H27" s="7"/>
      <c r="I27" s="6"/>
    </row>
    <row r="28" spans="1:9">
      <c r="A28" s="6"/>
      <c r="B28" s="6"/>
      <c r="C28" s="6"/>
      <c r="D28" s="6"/>
      <c r="E28" s="6"/>
      <c r="F28" s="6"/>
      <c r="G28" s="6"/>
      <c r="H28" s="7"/>
      <c r="I28" s="6"/>
    </row>
    <row r="29" spans="1:9">
      <c r="A29" s="2"/>
      <c r="B29" s="2"/>
      <c r="C29" s="2"/>
      <c r="D29" s="2"/>
      <c r="E29" s="2"/>
      <c r="F29" s="2"/>
      <c r="G29" s="2"/>
      <c r="I29" s="2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User</cp:lastModifiedBy>
  <cp:lastPrinted>2020-11-05T12:13:40Z</cp:lastPrinted>
  <dcterms:created xsi:type="dcterms:W3CDTF">2013-09-13T12:07:42Z</dcterms:created>
  <dcterms:modified xsi:type="dcterms:W3CDTF">2020-11-05T12:14:14Z</dcterms:modified>
</cp:coreProperties>
</file>